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765" windowWidth="30945" windowHeight="16785"/>
  </bookViews>
  <sheets>
    <sheet name="Výkaz výměr - 1.NP" sheetId="1" r:id="rId1"/>
  </sheets>
  <externalReferences>
    <externalReference r:id="rId2"/>
  </externalReferences>
  <calcPr calcId="12451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4" i="1"/>
  <c r="F24" s="1"/>
  <c r="E23"/>
  <c r="F23" s="1"/>
  <c r="E22"/>
  <c r="F22" s="1"/>
  <c r="E21"/>
  <c r="F21" s="1"/>
  <c r="E20"/>
  <c r="F20" s="1"/>
  <c r="E19"/>
  <c r="F19" s="1"/>
  <c r="F17"/>
  <c r="F16"/>
  <c r="F15"/>
  <c r="F14"/>
  <c r="F13"/>
  <c r="F12"/>
  <c r="F11"/>
  <c r="F10"/>
  <c r="F27" l="1"/>
  <c r="F28" s="1"/>
</calcChain>
</file>

<file path=xl/sharedStrings.xml><?xml version="1.0" encoding="utf-8"?>
<sst xmlns="http://schemas.openxmlformats.org/spreadsheetml/2006/main" count="45" uniqueCount="39">
  <si>
    <t>ozn.</t>
  </si>
  <si>
    <t>typ</t>
  </si>
  <si>
    <t>popis (bližší specifikace dle knihy svítidel)</t>
  </si>
  <si>
    <t>cena</t>
  </si>
  <si>
    <t>ks</t>
  </si>
  <si>
    <t>celkem</t>
  </si>
  <si>
    <t>Interiérové osvětlení</t>
  </si>
  <si>
    <t>01.01_M1 (sokl)</t>
  </si>
  <si>
    <t>K1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</si>
  <si>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 DALI, celková délka cca - 3,9 metrů, barva eloxovaný hliník</t>
    </r>
  </si>
  <si>
    <t>01.01_M1 (prodejní pult)</t>
  </si>
  <si>
    <t>K2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</si>
  <si>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- 2,3 metrů, barva eloxovaný hliník</t>
    </r>
  </si>
  <si>
    <t>01.03_M1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</si>
  <si>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 DALI, celková délka cca - 8,5 metrů, barva eloxovaný hliník</t>
    </r>
  </si>
  <si>
    <t>01.03_M1 (2x prodejní pult)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</si>
  <si>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 manuální regulací, celková délka cca - 4,2 metrů, barva eloxovaný hliník</t>
    </r>
  </si>
  <si>
    <t>01.03_M1 (8x nika)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</si>
  <si>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8 kusů driverů s manuální regulací, celková délka cca - 8x 1 metr, barva eloxovaný hliník</t>
    </r>
  </si>
  <si>
    <t>01.03_M2 (sokl)</t>
  </si>
  <si>
    <r>
      <rPr>
        <b/>
        <sz val="10"/>
        <rFont val="Calibri"/>
        <family val="2"/>
        <charset val="238"/>
        <scheme val="minor"/>
      </rPr>
      <t>Atypické vestavné lineární svítidlo pro osvětlení soklu</t>
    </r>
    <r>
      <rPr>
        <sz val="10"/>
        <rFont val="Calibri"/>
        <family val="2"/>
        <charset val="238"/>
        <scheme val="minor"/>
      </rPr>
      <t xml:space="preserve"> 
Vestavný hliníkový profil s mléčným difuzorem - LED 15W/m, 3000 K,  1800lm/m, CRI80, 24V, difuzní optický systém, IP20, včetně driveru s DALI, celková délka cca - 11 metrů, barva eloxovaný hliník</t>
    </r>
  </si>
  <si>
    <t>01.03_M2 (prodejní pult)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</si>
  <si>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driveru s manuální regulací, celková délka cca - 2,6 metrů, barva eloxovaný hliník</t>
    </r>
  </si>
  <si>
    <t>01.03_M2 (3x nika)</t>
  </si>
  <si>
    <r>
      <rPr>
        <b/>
        <sz val="10"/>
        <rFont val="Calibri"/>
        <family val="2"/>
        <charset val="238"/>
        <scheme val="minor"/>
      </rPr>
      <t xml:space="preserve">Atypické přisazené lineární rohové svítidlo </t>
    </r>
    <r>
      <rPr>
        <sz val="10"/>
        <rFont val="Calibri"/>
        <family val="2"/>
        <charset val="238"/>
        <scheme val="minor"/>
      </rPr>
      <t xml:space="preserve">
Rohový hliníkový profil s mléčným difuzorem - LED 10W/m, 3000 K,  1200lm/m, CRI90, 24V, difuzní optický systém, IP20, včetně 3 kusů driverů s manuální regulací, celková délka cca - 2,9 metrů, barva eloxovaný hliník</t>
    </r>
  </si>
  <si>
    <t>Kompletace a výroba atypických lineárních LED svítidel včetně instalace do mobiliářů</t>
  </si>
  <si>
    <t>Montáž napájecích driverů ( cena za ks )</t>
  </si>
  <si>
    <t>Instalační materiál / kabely / VAGO / pájení / lepení</t>
  </si>
  <si>
    <t xml:space="preserve">Režie / Koordinační činnosti / Kontrolní dny / projekt skutečného provedení   </t>
  </si>
  <si>
    <t>Ostatní neuvedené náklady</t>
  </si>
  <si>
    <t>Doprava</t>
  </si>
  <si>
    <t>Příspěvek na recyklaci</t>
  </si>
  <si>
    <t/>
  </si>
  <si>
    <t>Celkem položky bez DPH</t>
  </si>
  <si>
    <t>Celkem včetně DPH</t>
  </si>
  <si>
    <t xml:space="preserve">INFORMAČNÍ CENTRUM - MĚSTSKÉ MUZEUM, CHOTĚBOŘ
</t>
  </si>
  <si>
    <t>VÝKAZ PRVKŮ OSVĚTLENÍ</t>
  </si>
  <si>
    <t>kompletní dodávka včetně zaměření, dopravy, montáže a vzorků</t>
  </si>
  <si>
    <t xml:space="preserve"> </t>
  </si>
</sst>
</file>

<file path=xl/styles.xml><?xml version="1.0" encoding="utf-8"?>
<styleSheet xmlns="http://schemas.openxmlformats.org/spreadsheetml/2006/main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d/m/yy"/>
  </numFmts>
  <fonts count="9">
    <font>
      <sz val="10"/>
      <name val="MS Sans Serif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0"/>
      <color indexed="12"/>
      <name val="MS Sans Serif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left"/>
    </xf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49" fontId="1" fillId="0" borderId="0" xfId="0" applyNumberFormat="1" applyFont="1"/>
    <xf numFmtId="49" fontId="1" fillId="0" borderId="0" xfId="0" applyNumberFormat="1" applyFont="1" applyAlignment="1">
      <alignment horizontal="left"/>
    </xf>
    <xf numFmtId="42" fontId="1" fillId="0" borderId="0" xfId="0" applyNumberFormat="1" applyFont="1"/>
    <xf numFmtId="0" fontId="2" fillId="0" borderId="0" xfId="1" applyFont="1" applyFill="1" applyAlignment="1" applyProtection="1"/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right"/>
    </xf>
    <xf numFmtId="49" fontId="2" fillId="0" borderId="3" xfId="0" applyNumberFormat="1" applyFont="1" applyBorder="1" applyAlignment="1">
      <alignment horizontal="left"/>
    </xf>
    <xf numFmtId="42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42" fontId="2" fillId="0" borderId="4" xfId="0" applyNumberFormat="1" applyFont="1" applyBorder="1" applyAlignment="1">
      <alignment horizontal="right"/>
    </xf>
    <xf numFmtId="49" fontId="4" fillId="0" borderId="5" xfId="0" applyNumberFormat="1" applyFont="1" applyBorder="1"/>
    <xf numFmtId="0" fontId="4" fillId="0" borderId="5" xfId="0" applyFont="1" applyBorder="1" applyAlignment="1">
      <alignment horizontal="left"/>
    </xf>
    <xf numFmtId="0" fontId="5" fillId="0" borderId="5" xfId="0" applyFont="1" applyBorder="1" applyAlignment="1">
      <alignment horizontal="left" wrapText="1"/>
    </xf>
    <xf numFmtId="44" fontId="5" fillId="0" borderId="5" xfId="0" applyNumberFormat="1" applyFont="1" applyBorder="1"/>
    <xf numFmtId="0" fontId="5" fillId="0" borderId="5" xfId="0" applyFont="1" applyBorder="1"/>
    <xf numFmtId="44" fontId="5" fillId="0" borderId="5" xfId="0" applyNumberFormat="1" applyFont="1" applyBorder="1" applyAlignment="1">
      <alignment horizontal="right"/>
    </xf>
    <xf numFmtId="49" fontId="4" fillId="0" borderId="6" xfId="0" applyNumberFormat="1" applyFont="1" applyBorder="1"/>
    <xf numFmtId="0" fontId="4" fillId="0" borderId="6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44" fontId="5" fillId="0" borderId="6" xfId="0" applyNumberFormat="1" applyFont="1" applyBorder="1"/>
    <xf numFmtId="0" fontId="5" fillId="0" borderId="6" xfId="0" applyFont="1" applyBorder="1"/>
    <xf numFmtId="44" fontId="5" fillId="0" borderId="6" xfId="0" applyNumberFormat="1" applyFont="1" applyBorder="1" applyAlignment="1">
      <alignment horizontal="right"/>
    </xf>
    <xf numFmtId="49" fontId="4" fillId="0" borderId="7" xfId="0" applyNumberFormat="1" applyFont="1" applyBorder="1"/>
    <xf numFmtId="0" fontId="4" fillId="0" borderId="7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44" fontId="5" fillId="0" borderId="7" xfId="0" applyNumberFormat="1" applyFont="1" applyBorder="1"/>
    <xf numFmtId="0" fontId="5" fillId="0" borderId="7" xfId="0" applyFont="1" applyBorder="1"/>
    <xf numFmtId="44" fontId="5" fillId="0" borderId="7" xfId="0" applyNumberFormat="1" applyFont="1" applyBorder="1" applyAlignment="1">
      <alignment horizontal="right"/>
    </xf>
    <xf numFmtId="49" fontId="5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44" fontId="5" fillId="0" borderId="0" xfId="0" applyNumberFormat="1" applyFont="1"/>
    <xf numFmtId="0" fontId="5" fillId="0" borderId="0" xfId="0" applyFont="1"/>
    <xf numFmtId="44" fontId="5" fillId="0" borderId="8" xfId="0" applyNumberFormat="1" applyFont="1" applyBorder="1" applyAlignment="1">
      <alignment horizontal="right"/>
    </xf>
    <xf numFmtId="49" fontId="5" fillId="0" borderId="5" xfId="0" applyNumberFormat="1" applyFont="1" applyBorder="1"/>
    <xf numFmtId="49" fontId="5" fillId="0" borderId="7" xfId="0" applyNumberFormat="1" applyFont="1" applyBorder="1"/>
    <xf numFmtId="0" fontId="5" fillId="0" borderId="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49" fontId="5" fillId="0" borderId="6" xfId="0" applyNumberFormat="1" applyFont="1" applyBorder="1"/>
    <xf numFmtId="0" fontId="5" fillId="0" borderId="9" xfId="0" applyFont="1" applyBorder="1" applyAlignment="1">
      <alignment horizontal="left" wrapText="1"/>
    </xf>
    <xf numFmtId="44" fontId="5" fillId="0" borderId="9" xfId="0" applyNumberFormat="1" applyFont="1" applyBorder="1"/>
    <xf numFmtId="0" fontId="5" fillId="0" borderId="9" xfId="0" applyFont="1" applyBorder="1"/>
    <xf numFmtId="44" fontId="5" fillId="0" borderId="9" xfId="0" applyNumberFormat="1" applyFont="1" applyBorder="1" applyAlignment="1">
      <alignment horizontal="right"/>
    </xf>
    <xf numFmtId="42" fontId="6" fillId="0" borderId="13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42" fontId="6" fillId="0" borderId="16" xfId="0" applyNumberFormat="1" applyFont="1" applyBorder="1" applyAlignment="1">
      <alignment horizontal="center"/>
    </xf>
    <xf numFmtId="42" fontId="6" fillId="0" borderId="19" xfId="0" applyNumberFormat="1" applyFont="1" applyBorder="1" applyAlignment="1">
      <alignment horizontal="center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49" fontId="6" fillId="0" borderId="14" xfId="0" applyNumberFormat="1" applyFont="1" applyBorder="1" applyAlignment="1">
      <alignment horizontal="left"/>
    </xf>
    <xf numFmtId="49" fontId="6" fillId="0" borderId="7" xfId="0" applyNumberFormat="1" applyFont="1" applyBorder="1" applyAlignment="1">
      <alignment horizontal="left"/>
    </xf>
    <xf numFmtId="49" fontId="6" fillId="0" borderId="15" xfId="0" applyNumberFormat="1" applyFont="1" applyBorder="1" applyAlignment="1">
      <alignment horizontal="left"/>
    </xf>
    <xf numFmtId="49" fontId="6" fillId="0" borderId="17" xfId="0" applyNumberFormat="1" applyFont="1" applyBorder="1" applyAlignment="1">
      <alignment horizontal="left"/>
    </xf>
    <xf numFmtId="49" fontId="6" fillId="0" borderId="6" xfId="0" applyNumberFormat="1" applyFont="1" applyBorder="1" applyAlignment="1">
      <alignment horizontal="left"/>
    </xf>
    <xf numFmtId="49" fontId="6" fillId="0" borderId="18" xfId="0" applyNumberFormat="1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2" fontId="2" fillId="2" borderId="2" xfId="0" applyNumberFormat="1" applyFont="1" applyFill="1" applyBorder="1" applyAlignment="1">
      <alignment horizontal="center"/>
    </xf>
    <xf numFmtId="42" fontId="2" fillId="2" borderId="3" xfId="0" applyNumberFormat="1" applyFont="1" applyFill="1" applyBorder="1" applyAlignment="1">
      <alignment horizontal="center"/>
    </xf>
    <xf numFmtId="49" fontId="6" fillId="0" borderId="10" xfId="0" applyNumberFormat="1" applyFont="1" applyBorder="1" applyAlignment="1">
      <alignment horizontal="left"/>
    </xf>
    <xf numFmtId="49" fontId="6" fillId="0" borderId="11" xfId="0" applyNumberFormat="1" applyFont="1" applyBorder="1" applyAlignment="1">
      <alignment horizontal="left"/>
    </xf>
    <xf numFmtId="49" fontId="6" fillId="0" borderId="12" xfId="0" applyNumberFormat="1" applyFont="1" applyBorder="1" applyAlignment="1">
      <alignment horizontal="left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Chot&#283;bo&#345;,%20Expozice%20m&#283;stsk&#233;ho%20muzea\PROJEKT\Cenov&#233;%20nab&#237;dky\Chot&#283;bo&#345;,%20muzeum_Intern&#237;%20specifikace%20-%20Expozic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.NP"/>
      <sheetName val="2.NP"/>
      <sheetName val="1.NP"/>
      <sheetName val="Výkaz výměr - 1.NP"/>
      <sheetName val="Výkaz výměr - 2.NP + 3NP"/>
    </sheetNames>
    <sheetDataSet>
      <sheetData sheetId="0">
        <row r="230">
          <cell r="F230">
            <v>24</v>
          </cell>
        </row>
      </sheetData>
      <sheetData sheetId="1">
        <row r="37">
          <cell r="F37">
            <v>14</v>
          </cell>
        </row>
      </sheetData>
      <sheetData sheetId="2">
        <row r="76">
          <cell r="F76">
            <v>1</v>
          </cell>
        </row>
        <row r="77">
          <cell r="F77">
            <v>20</v>
          </cell>
        </row>
        <row r="78">
          <cell r="F78">
            <v>1</v>
          </cell>
        </row>
        <row r="79">
          <cell r="F79">
            <v>6</v>
          </cell>
        </row>
        <row r="80">
          <cell r="F80">
            <v>1</v>
          </cell>
        </row>
        <row r="81">
          <cell r="F81">
            <v>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D43" sqref="D43"/>
    </sheetView>
  </sheetViews>
  <sheetFormatPr defaultColWidth="9" defaultRowHeight="12.75"/>
  <cols>
    <col min="1" max="1" width="23" customWidth="1"/>
    <col min="2" max="2" width="12.42578125" customWidth="1"/>
    <col min="3" max="3" width="59" customWidth="1"/>
    <col min="4" max="4" width="15.140625" customWidth="1"/>
    <col min="5" max="5" width="9.42578125" customWidth="1"/>
    <col min="6" max="6" width="14.5703125" customWidth="1"/>
  </cols>
  <sheetData>
    <row r="1" spans="1:6" ht="14.25" customHeight="1">
      <c r="A1" s="65" t="s">
        <v>35</v>
      </c>
      <c r="B1" s="65"/>
      <c r="C1" s="65"/>
      <c r="D1" s="65"/>
    </row>
    <row r="2" spans="1:6" ht="19.5">
      <c r="A2" s="55" t="s">
        <v>36</v>
      </c>
      <c r="B2" s="56"/>
      <c r="C2" s="57"/>
      <c r="D2" s="58"/>
    </row>
    <row r="3" spans="1:6" ht="15.75" thickBot="1">
      <c r="A3" s="66" t="s">
        <v>37</v>
      </c>
      <c r="B3" s="66"/>
      <c r="C3" s="66"/>
      <c r="D3" s="66"/>
      <c r="E3" s="66"/>
      <c r="F3" s="66"/>
    </row>
    <row r="4" spans="1:6" ht="15">
      <c r="A4" s="3"/>
      <c r="B4" s="2"/>
      <c r="C4" s="5"/>
      <c r="D4" s="4"/>
      <c r="E4" s="1"/>
      <c r="F4" s="3"/>
    </row>
    <row r="5" spans="1:6" ht="15">
      <c r="A5" s="3"/>
      <c r="B5" s="6"/>
      <c r="C5" s="7" t="s">
        <v>38</v>
      </c>
      <c r="D5" s="6"/>
      <c r="E5" s="1"/>
      <c r="F5" s="3"/>
    </row>
    <row r="6" spans="1:6" ht="15">
      <c r="A6" s="8"/>
      <c r="B6" s="9"/>
      <c r="C6" s="8"/>
      <c r="D6" s="10"/>
      <c r="E6" s="10"/>
      <c r="F6" s="11"/>
    </row>
    <row r="7" spans="1:6" ht="15.75" thickBot="1">
      <c r="A7" s="67"/>
      <c r="B7" s="67"/>
      <c r="C7" s="67"/>
      <c r="D7" s="67"/>
      <c r="E7" s="67"/>
      <c r="F7" s="67"/>
    </row>
    <row r="8" spans="1:6" ht="15.75" thickBot="1">
      <c r="A8" s="12" t="s">
        <v>0</v>
      </c>
      <c r="B8" s="13" t="s">
        <v>1</v>
      </c>
      <c r="C8" s="14" t="s">
        <v>2</v>
      </c>
      <c r="D8" s="15" t="s">
        <v>3</v>
      </c>
      <c r="E8" s="16" t="s">
        <v>4</v>
      </c>
      <c r="F8" s="17" t="s">
        <v>5</v>
      </c>
    </row>
    <row r="9" spans="1:6" ht="20.25" customHeight="1" thickBot="1">
      <c r="A9" s="68" t="s">
        <v>6</v>
      </c>
      <c r="B9" s="69"/>
      <c r="C9" s="69"/>
      <c r="D9" s="69"/>
      <c r="E9" s="69"/>
      <c r="F9" s="69"/>
    </row>
    <row r="10" spans="1:6" ht="62.25" customHeight="1">
      <c r="A10" s="18" t="s">
        <v>7</v>
      </c>
      <c r="B10" s="19" t="s">
        <v>8</v>
      </c>
      <c r="C10" s="20" t="s">
        <v>9</v>
      </c>
      <c r="D10" s="21">
        <v>0</v>
      </c>
      <c r="E10" s="22">
        <v>1</v>
      </c>
      <c r="F10" s="23">
        <f t="shared" ref="F10:F17" si="0">D10*E10</f>
        <v>0</v>
      </c>
    </row>
    <row r="11" spans="1:6" ht="71.25" customHeight="1" thickBot="1">
      <c r="A11" s="24" t="s">
        <v>10</v>
      </c>
      <c r="B11" s="25" t="s">
        <v>11</v>
      </c>
      <c r="C11" s="26" t="s">
        <v>12</v>
      </c>
      <c r="D11" s="27">
        <v>0</v>
      </c>
      <c r="E11" s="28">
        <v>1</v>
      </c>
      <c r="F11" s="29">
        <f t="shared" si="0"/>
        <v>0</v>
      </c>
    </row>
    <row r="12" spans="1:6" ht="65.25" customHeight="1">
      <c r="A12" s="18" t="s">
        <v>13</v>
      </c>
      <c r="B12" s="19" t="s">
        <v>8</v>
      </c>
      <c r="C12" s="20" t="s">
        <v>14</v>
      </c>
      <c r="D12" s="21">
        <v>0</v>
      </c>
      <c r="E12" s="22">
        <v>1</v>
      </c>
      <c r="F12" s="23">
        <f t="shared" si="0"/>
        <v>0</v>
      </c>
    </row>
    <row r="13" spans="1:6" ht="65.25" customHeight="1">
      <c r="A13" s="30" t="s">
        <v>15</v>
      </c>
      <c r="B13" s="31" t="s">
        <v>11</v>
      </c>
      <c r="C13" s="32" t="s">
        <v>16</v>
      </c>
      <c r="D13" s="33">
        <v>0</v>
      </c>
      <c r="E13" s="34">
        <v>1</v>
      </c>
      <c r="F13" s="35">
        <f t="shared" si="0"/>
        <v>0</v>
      </c>
    </row>
    <row r="14" spans="1:6" ht="65.25" customHeight="1" thickBot="1">
      <c r="A14" s="24" t="s">
        <v>17</v>
      </c>
      <c r="B14" s="25" t="s">
        <v>11</v>
      </c>
      <c r="C14" s="26" t="s">
        <v>18</v>
      </c>
      <c r="D14" s="27">
        <v>0</v>
      </c>
      <c r="E14" s="28">
        <v>1</v>
      </c>
      <c r="F14" s="29">
        <f t="shared" si="0"/>
        <v>0</v>
      </c>
    </row>
    <row r="15" spans="1:6" ht="65.25" customHeight="1">
      <c r="A15" s="18" t="s">
        <v>19</v>
      </c>
      <c r="B15" s="19" t="s">
        <v>8</v>
      </c>
      <c r="C15" s="20" t="s">
        <v>20</v>
      </c>
      <c r="D15" s="21">
        <v>0</v>
      </c>
      <c r="E15" s="22">
        <v>1</v>
      </c>
      <c r="F15" s="23">
        <f t="shared" si="0"/>
        <v>0</v>
      </c>
    </row>
    <row r="16" spans="1:6" ht="65.25" customHeight="1">
      <c r="A16" s="30" t="s">
        <v>21</v>
      </c>
      <c r="B16" s="31" t="s">
        <v>11</v>
      </c>
      <c r="C16" s="32" t="s">
        <v>22</v>
      </c>
      <c r="D16" s="33">
        <v>0</v>
      </c>
      <c r="E16" s="34">
        <v>1</v>
      </c>
      <c r="F16" s="35">
        <f t="shared" si="0"/>
        <v>0</v>
      </c>
    </row>
    <row r="17" spans="1:6" ht="65.25" customHeight="1" thickBot="1">
      <c r="A17" s="24" t="s">
        <v>23</v>
      </c>
      <c r="B17" s="25" t="s">
        <v>11</v>
      </c>
      <c r="C17" s="26" t="s">
        <v>24</v>
      </c>
      <c r="D17" s="27">
        <v>0</v>
      </c>
      <c r="E17" s="28">
        <v>1</v>
      </c>
      <c r="F17" s="29">
        <f t="shared" si="0"/>
        <v>0</v>
      </c>
    </row>
    <row r="18" spans="1:6" ht="21.75" customHeight="1">
      <c r="A18" s="36"/>
      <c r="B18" s="37"/>
      <c r="C18" s="38"/>
      <c r="D18" s="39"/>
      <c r="E18" s="40"/>
      <c r="F18" s="41"/>
    </row>
    <row r="19" spans="1:6" ht="32.25" customHeight="1">
      <c r="A19" s="42"/>
      <c r="B19" s="42"/>
      <c r="C19" s="20" t="s">
        <v>25</v>
      </c>
      <c r="D19" s="21">
        <v>0</v>
      </c>
      <c r="E19" s="22">
        <f>+'[1]1.NP'!F76</f>
        <v>1</v>
      </c>
      <c r="F19" s="23">
        <f t="shared" ref="F19:F24" si="1">D19*E19</f>
        <v>0</v>
      </c>
    </row>
    <row r="20" spans="1:6" ht="27.75" customHeight="1">
      <c r="A20" s="43"/>
      <c r="B20" s="43"/>
      <c r="C20" s="32" t="s">
        <v>26</v>
      </c>
      <c r="D20" s="33">
        <v>0</v>
      </c>
      <c r="E20" s="34">
        <f>+'[1]1.NP'!F77</f>
        <v>20</v>
      </c>
      <c r="F20" s="35">
        <f t="shared" si="1"/>
        <v>0</v>
      </c>
    </row>
    <row r="21" spans="1:6" ht="32.25" customHeight="1">
      <c r="A21" s="43"/>
      <c r="B21" s="43"/>
      <c r="C21" s="44" t="s">
        <v>27</v>
      </c>
      <c r="D21" s="33">
        <v>0</v>
      </c>
      <c r="E21" s="34">
        <f>+'[1]1.NP'!F78</f>
        <v>1</v>
      </c>
      <c r="F21" s="35">
        <f t="shared" si="1"/>
        <v>0</v>
      </c>
    </row>
    <row r="22" spans="1:6" ht="44.25" customHeight="1">
      <c r="A22" s="43"/>
      <c r="B22" s="43"/>
      <c r="C22" s="32" t="s">
        <v>28</v>
      </c>
      <c r="D22" s="33">
        <v>0</v>
      </c>
      <c r="E22" s="34">
        <f>+'[1]1.NP'!F79</f>
        <v>6</v>
      </c>
      <c r="F22" s="35">
        <f t="shared" si="1"/>
        <v>0</v>
      </c>
    </row>
    <row r="23" spans="1:6" ht="29.25" customHeight="1">
      <c r="A23" s="42"/>
      <c r="B23" s="42"/>
      <c r="C23" s="45" t="s">
        <v>29</v>
      </c>
      <c r="D23" s="21">
        <v>0</v>
      </c>
      <c r="E23" s="22">
        <f>+'[1]1.NP'!F80</f>
        <v>1</v>
      </c>
      <c r="F23" s="23">
        <f t="shared" si="1"/>
        <v>0</v>
      </c>
    </row>
    <row r="24" spans="1:6" ht="30" customHeight="1">
      <c r="A24" s="42"/>
      <c r="B24" s="42"/>
      <c r="C24" s="45" t="s">
        <v>30</v>
      </c>
      <c r="D24" s="21">
        <v>0</v>
      </c>
      <c r="E24" s="22">
        <f>+'[1]1.NP'!F81</f>
        <v>1</v>
      </c>
      <c r="F24" s="23">
        <f t="shared" si="1"/>
        <v>0</v>
      </c>
    </row>
    <row r="25" spans="1:6" ht="24.75" customHeight="1" thickBot="1">
      <c r="A25" s="46"/>
      <c r="B25" s="25"/>
      <c r="C25" s="47"/>
      <c r="D25" s="48"/>
      <c r="E25" s="49"/>
      <c r="F25" s="50"/>
    </row>
    <row r="26" spans="1:6" ht="18" customHeight="1">
      <c r="A26" s="36"/>
      <c r="B26" s="37"/>
      <c r="C26" s="70" t="s">
        <v>31</v>
      </c>
      <c r="D26" s="71"/>
      <c r="E26" s="72"/>
      <c r="F26" s="51">
        <v>0</v>
      </c>
    </row>
    <row r="27" spans="1:6" ht="15.75">
      <c r="A27" s="36"/>
      <c r="B27" s="52" t="s">
        <v>32</v>
      </c>
      <c r="C27" s="59" t="s">
        <v>33</v>
      </c>
      <c r="D27" s="60"/>
      <c r="E27" s="61"/>
      <c r="F27" s="53">
        <f>SUM(F10:F24)</f>
        <v>0</v>
      </c>
    </row>
    <row r="28" spans="1:6" ht="16.5" thickBot="1">
      <c r="C28" s="62" t="s">
        <v>34</v>
      </c>
      <c r="D28" s="63"/>
      <c r="E28" s="64"/>
      <c r="F28" s="54">
        <f>SUM(F27*1.21)</f>
        <v>0</v>
      </c>
    </row>
  </sheetData>
  <mergeCells count="7">
    <mergeCell ref="C27:E27"/>
    <mergeCell ref="C28:E28"/>
    <mergeCell ref="A1:D1"/>
    <mergeCell ref="A3:F3"/>
    <mergeCell ref="A7:F7"/>
    <mergeCell ref="A9:F9"/>
    <mergeCell ref="C26:E26"/>
  </mergeCells>
  <pageMargins left="0.7" right="0.7" top="0.78740157499999996" bottom="0.78740157499999996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- 1.NP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2022-04-28T16:14:00Z</dcterms:created>
  <dcterms:modified xsi:type="dcterms:W3CDTF">2025-05-21T06:36:56Z</dcterms:modified>
</cp:coreProperties>
</file>